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92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<sst xmlns="http://schemas.openxmlformats.org/spreadsheetml/2006/main" count="131" uniqueCount="73">
  <si>
    <t>Golfer</t>
  </si>
  <si>
    <t>School</t>
  </si>
  <si>
    <t>EJ</t>
  </si>
  <si>
    <t>HH</t>
  </si>
  <si>
    <t>GL</t>
  </si>
  <si>
    <t>Avg.</t>
  </si>
  <si>
    <t>N</t>
  </si>
  <si>
    <t>V</t>
  </si>
  <si>
    <t>Average Over Par</t>
  </si>
  <si>
    <t>Conf Meet</t>
  </si>
  <si>
    <t>Par</t>
  </si>
  <si>
    <t>Brittany Baxter</t>
  </si>
  <si>
    <t>Jennifer Gleckler</t>
  </si>
  <si>
    <t>Bailey Clark</t>
  </si>
  <si>
    <t>Amanda Crisanti</t>
  </si>
  <si>
    <t>Mackenzie Haltom</t>
  </si>
  <si>
    <t>Jen Snedeker</t>
  </si>
  <si>
    <t>Madison Lane</t>
  </si>
  <si>
    <t>Kenla Kelly</t>
  </si>
  <si>
    <t>Raquel Soat</t>
  </si>
  <si>
    <t>Andrea Rumler</t>
  </si>
  <si>
    <t>A</t>
  </si>
  <si>
    <t>MC</t>
  </si>
  <si>
    <t>Shawna Reynolds</t>
  </si>
  <si>
    <t>Lindsey McCombie</t>
  </si>
  <si>
    <t>Marinna Praay</t>
  </si>
  <si>
    <t>Emily McKay</t>
  </si>
  <si>
    <t>Kayla Bednarski</t>
  </si>
  <si>
    <t>Megan Klintworth</t>
  </si>
  <si>
    <t>Alyssa Fausneaucht</t>
  </si>
  <si>
    <t>Stephanie Swearengen</t>
  </si>
  <si>
    <t>Jessica Bunch</t>
  </si>
  <si>
    <t>Kristin Brown</t>
  </si>
  <si>
    <t>Youko Clavo</t>
  </si>
  <si>
    <t>Sarah Bradshaw</t>
  </si>
  <si>
    <t>Brittany Brugh</t>
  </si>
  <si>
    <t>Natalie Fairchild</t>
  </si>
  <si>
    <t>Emily Bristow</t>
  </si>
  <si>
    <t>Megan Kelly</t>
  </si>
  <si>
    <t>Cheyenne Doolittle</t>
  </si>
  <si>
    <t>Brittany Adams</t>
  </si>
  <si>
    <t>Amber Hill</t>
  </si>
  <si>
    <t>Savannah Swiatlowski</t>
  </si>
  <si>
    <t>Ashley Prater</t>
  </si>
  <si>
    <t>Ashley Bearden</t>
  </si>
  <si>
    <t>Kara Matthews</t>
  </si>
  <si>
    <t>Lizzy Thompson</t>
  </si>
  <si>
    <t>Kaylin Peterson</t>
  </si>
  <si>
    <t>Emily Sioma</t>
  </si>
  <si>
    <t>Kelsea Reichard</t>
  </si>
  <si>
    <t>Emma Stark</t>
  </si>
  <si>
    <t>Lindsay Stark</t>
  </si>
  <si>
    <t>Alex Eccleton</t>
  </si>
  <si>
    <t>Sami Roe</t>
  </si>
  <si>
    <t>Cascades Conference Girls 2011</t>
  </si>
  <si>
    <t>Sierra Sharrer</t>
  </si>
  <si>
    <t>Becca Brugh</t>
  </si>
  <si>
    <t>Shaila Reynolds</t>
  </si>
  <si>
    <t>Kasey Davis</t>
  </si>
  <si>
    <t>dq</t>
  </si>
  <si>
    <t>Ashley Garcia</t>
  </si>
  <si>
    <t>Vicky Taylor</t>
  </si>
  <si>
    <t>Erin Hood</t>
  </si>
  <si>
    <t>Alana Bushinski</t>
  </si>
  <si>
    <t>Kayla Poole</t>
  </si>
  <si>
    <t>Keyley Brower</t>
  </si>
  <si>
    <t>Katlynn Roden</t>
  </si>
  <si>
    <t>Lani Balansag</t>
  </si>
  <si>
    <t>Lauren Chandler</t>
  </si>
  <si>
    <t>dnf</t>
  </si>
  <si>
    <t>Noel Woodcock</t>
  </si>
  <si>
    <t>Daniella Samon</t>
  </si>
  <si>
    <t>Taylor Padelt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</si>
</sst>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7109375" style="3" customWidth="1"/>
    <col min="2" max="2" width="18.7109375" style="3" customWidth="1"/>
    <col min="3" max="3" width="4.7109375" style="3" customWidth="1"/>
    <col min="4" max="4" width="6.7109375" style="3" customWidth="1"/>
    <col min="5" max="13" width="5.7109375" style="3" customWidth="1"/>
    <col min="14" max="14" width="7.7109375" style="3" customWidth="1"/>
    <col min="15" max="15" width="5.7109375" style="3" customWidth="1"/>
    <col min="16" max="16384" width="9.140625" style="3" customWidth="1"/>
  </cols>
  <sheetData>
    <row r="1" ht="20.25">
      <c r="B1" s="1" t="s">
        <v>54</v>
      </c>
    </row>
    <row r="2" spans="2:14" ht="20.25">
      <c r="B2" s="1"/>
      <c r="D2" s="3" t="s">
        <v>10</v>
      </c>
      <c r="E2" s="5">
        <v>36</v>
      </c>
      <c r="F2" s="5">
        <v>35</v>
      </c>
      <c r="G2" s="5">
        <v>35</v>
      </c>
      <c r="H2" s="5">
        <v>35</v>
      </c>
      <c r="I2" s="5">
        <v>35</v>
      </c>
      <c r="J2" s="5">
        <v>36</v>
      </c>
      <c r="K2" s="5">
        <v>36</v>
      </c>
      <c r="L2" s="5">
        <v>36</v>
      </c>
      <c r="M2" s="5">
        <v>36</v>
      </c>
      <c r="N2" s="3">
        <f>SUM(E2:M2)</f>
        <v>320</v>
      </c>
    </row>
    <row r="3" spans="2:14" ht="21.75" customHeight="1">
      <c r="B3" s="3" t="s">
        <v>0</v>
      </c>
      <c r="C3" s="3" t="s">
        <v>1</v>
      </c>
      <c r="D3" s="3" t="s">
        <v>5</v>
      </c>
      <c r="E3" s="5" t="s">
        <v>6</v>
      </c>
      <c r="F3" s="5" t="s">
        <v>21</v>
      </c>
      <c r="G3" s="5" t="s">
        <v>7</v>
      </c>
      <c r="H3" s="5" t="s">
        <v>3</v>
      </c>
      <c r="I3" s="5" t="s">
        <v>2</v>
      </c>
      <c r="J3" s="5" t="s">
        <v>22</v>
      </c>
      <c r="K3" s="5" t="s">
        <v>4</v>
      </c>
      <c r="L3" s="18" t="s">
        <v>9</v>
      </c>
      <c r="M3" s="18"/>
      <c r="N3" s="9" t="s">
        <v>8</v>
      </c>
    </row>
    <row r="4" spans="2:14" ht="12.75">
      <c r="B4" s="2" t="s">
        <v>28</v>
      </c>
      <c r="C4" s="6" t="s">
        <v>3</v>
      </c>
      <c r="D4" s="10">
        <f>AVERAGE(E4:M4)</f>
        <v>41.888888888888886</v>
      </c>
      <c r="E4" s="6">
        <v>44</v>
      </c>
      <c r="F4" s="6">
        <v>42</v>
      </c>
      <c r="G4" s="6">
        <v>44</v>
      </c>
      <c r="H4" s="6">
        <v>42</v>
      </c>
      <c r="I4" s="6">
        <v>37</v>
      </c>
      <c r="J4" s="6">
        <v>40</v>
      </c>
      <c r="K4" s="6">
        <v>45</v>
      </c>
      <c r="L4" s="6">
        <v>43</v>
      </c>
      <c r="M4" s="6">
        <v>40</v>
      </c>
      <c r="N4" s="7">
        <f>(SUM(E4:M4)-320)/9</f>
        <v>6.333333333333333</v>
      </c>
    </row>
    <row r="5" spans="2:14" ht="12.75">
      <c r="B5" s="2" t="s">
        <v>15</v>
      </c>
      <c r="C5" s="6" t="s">
        <v>6</v>
      </c>
      <c r="D5" s="10">
        <f>AVERAGE(E5:M5)</f>
        <v>43.55555555555556</v>
      </c>
      <c r="E5" s="6">
        <v>51</v>
      </c>
      <c r="F5" s="6">
        <v>44</v>
      </c>
      <c r="G5" s="6">
        <v>41</v>
      </c>
      <c r="H5" s="6">
        <v>41</v>
      </c>
      <c r="I5" s="6">
        <v>38</v>
      </c>
      <c r="J5" s="6">
        <v>44</v>
      </c>
      <c r="K5" s="6">
        <v>43</v>
      </c>
      <c r="L5" s="6">
        <v>44</v>
      </c>
      <c r="M5" s="6">
        <v>46</v>
      </c>
      <c r="N5" s="7">
        <f>(SUM(E5:M5)-320)/9</f>
        <v>8</v>
      </c>
    </row>
    <row r="6" spans="2:14" ht="12.75">
      <c r="B6" s="2" t="s">
        <v>20</v>
      </c>
      <c r="C6" s="6" t="s">
        <v>2</v>
      </c>
      <c r="D6" s="10">
        <f>AVERAGE(E6:M6)</f>
        <v>45.77777777777778</v>
      </c>
      <c r="E6" s="6">
        <v>47</v>
      </c>
      <c r="F6" s="6">
        <v>50</v>
      </c>
      <c r="G6" s="6">
        <v>46</v>
      </c>
      <c r="H6" s="6">
        <v>44</v>
      </c>
      <c r="I6" s="6">
        <v>48</v>
      </c>
      <c r="J6" s="6">
        <v>48</v>
      </c>
      <c r="K6" s="6">
        <v>42</v>
      </c>
      <c r="L6" s="6">
        <v>46</v>
      </c>
      <c r="M6" s="6">
        <v>41</v>
      </c>
      <c r="N6" s="7">
        <f>(SUM(E6:M6)-320)/9</f>
        <v>10.222222222222221</v>
      </c>
    </row>
    <row r="7" spans="2:14" ht="12.75">
      <c r="B7" s="2" t="s">
        <v>29</v>
      </c>
      <c r="C7" s="6" t="s">
        <v>3</v>
      </c>
      <c r="D7" s="10">
        <f>AVERAGE(E7:M7)</f>
        <v>47.44444444444444</v>
      </c>
      <c r="E7" s="6">
        <v>46</v>
      </c>
      <c r="F7" s="6">
        <v>44</v>
      </c>
      <c r="G7" s="6">
        <v>44</v>
      </c>
      <c r="H7" s="6">
        <v>47</v>
      </c>
      <c r="I7" s="6">
        <v>48</v>
      </c>
      <c r="J7" s="6">
        <v>51</v>
      </c>
      <c r="K7" s="6">
        <v>45</v>
      </c>
      <c r="L7" s="6">
        <v>48</v>
      </c>
      <c r="M7" s="6">
        <v>54</v>
      </c>
      <c r="N7" s="7">
        <f>(SUM(E7:M7)-320)/9</f>
        <v>11.88888888888889</v>
      </c>
    </row>
    <row r="8" spans="2:14" ht="12.75">
      <c r="B8" s="2" t="s">
        <v>16</v>
      </c>
      <c r="C8" s="6" t="s">
        <v>6</v>
      </c>
      <c r="D8" s="10">
        <f>AVERAGE(E8:M8)</f>
        <v>47.55555555555556</v>
      </c>
      <c r="E8" s="6">
        <v>51</v>
      </c>
      <c r="F8" s="6">
        <v>45</v>
      </c>
      <c r="G8" s="6">
        <v>45</v>
      </c>
      <c r="H8" s="6">
        <v>45</v>
      </c>
      <c r="I8" s="6">
        <v>43</v>
      </c>
      <c r="J8" s="6">
        <v>50</v>
      </c>
      <c r="K8" s="6">
        <v>47</v>
      </c>
      <c r="L8" s="6">
        <v>47</v>
      </c>
      <c r="M8" s="6">
        <v>55</v>
      </c>
      <c r="N8" s="7">
        <f>(SUM(E8:M8)-320)/9</f>
        <v>12</v>
      </c>
    </row>
    <row r="9" spans="2:14" ht="12.75">
      <c r="B9" s="2" t="s">
        <v>37</v>
      </c>
      <c r="C9" s="6" t="s">
        <v>3</v>
      </c>
      <c r="D9" s="10">
        <f>AVERAGE(E9:M9)</f>
        <v>47.888888888888886</v>
      </c>
      <c r="E9" s="6">
        <v>43</v>
      </c>
      <c r="F9" s="6">
        <v>45</v>
      </c>
      <c r="G9" s="6">
        <v>43</v>
      </c>
      <c r="H9" s="6">
        <v>46</v>
      </c>
      <c r="I9" s="6">
        <v>47</v>
      </c>
      <c r="J9" s="6">
        <v>46</v>
      </c>
      <c r="K9" s="6">
        <v>50</v>
      </c>
      <c r="L9" s="6">
        <v>57</v>
      </c>
      <c r="M9" s="6">
        <v>54</v>
      </c>
      <c r="N9" s="7">
        <f>(SUM(E9:M9)-320)/9</f>
        <v>12.333333333333334</v>
      </c>
    </row>
    <row r="10" spans="2:14" ht="12.75">
      <c r="B10" s="2" t="s">
        <v>14</v>
      </c>
      <c r="C10" s="6" t="s">
        <v>3</v>
      </c>
      <c r="D10" s="10">
        <f>AVERAGE(E10:M10)</f>
        <v>48.22222222222222</v>
      </c>
      <c r="E10" s="6">
        <v>47</v>
      </c>
      <c r="F10" s="6">
        <v>46</v>
      </c>
      <c r="G10" s="6">
        <v>46</v>
      </c>
      <c r="H10" s="6">
        <v>45</v>
      </c>
      <c r="I10" s="6">
        <v>45</v>
      </c>
      <c r="J10" s="6">
        <v>55</v>
      </c>
      <c r="K10" s="6">
        <v>51</v>
      </c>
      <c r="L10" s="6">
        <v>47</v>
      </c>
      <c r="M10" s="6">
        <v>52</v>
      </c>
      <c r="N10" s="7">
        <f>(SUM(E10:M10)-320)/9</f>
        <v>12.666666666666666</v>
      </c>
    </row>
    <row r="11" spans="2:14" ht="12.75">
      <c r="B11" s="2" t="s">
        <v>30</v>
      </c>
      <c r="C11" s="6" t="s">
        <v>6</v>
      </c>
      <c r="D11" s="10">
        <f>AVERAGE(E11:M11)</f>
        <v>50.375</v>
      </c>
      <c r="E11" s="6">
        <v>47</v>
      </c>
      <c r="F11" s="6">
        <v>49</v>
      </c>
      <c r="G11" s="6">
        <v>46</v>
      </c>
      <c r="H11" s="6">
        <v>49</v>
      </c>
      <c r="I11" s="6">
        <v>48</v>
      </c>
      <c r="J11" s="6">
        <v>54</v>
      </c>
      <c r="K11" s="6"/>
      <c r="L11" s="6">
        <v>57</v>
      </c>
      <c r="M11" s="6">
        <v>53</v>
      </c>
      <c r="N11" s="7">
        <f>(SUM(E11:M11)-284)/8</f>
        <v>14.875</v>
      </c>
    </row>
    <row r="12" spans="2:14" ht="12.75">
      <c r="B12" s="2" t="s">
        <v>44</v>
      </c>
      <c r="C12" s="6" t="s">
        <v>2</v>
      </c>
      <c r="D12" s="10">
        <f>AVERAGE(E12:M12)</f>
        <v>52.22222222222222</v>
      </c>
      <c r="E12" s="6">
        <v>57</v>
      </c>
      <c r="F12" s="6">
        <v>54</v>
      </c>
      <c r="G12" s="6">
        <v>43</v>
      </c>
      <c r="H12" s="6">
        <v>52</v>
      </c>
      <c r="I12" s="6">
        <v>47</v>
      </c>
      <c r="J12" s="6">
        <v>50</v>
      </c>
      <c r="K12" s="6">
        <v>53</v>
      </c>
      <c r="L12" s="6">
        <v>59</v>
      </c>
      <c r="M12" s="6">
        <v>55</v>
      </c>
      <c r="N12" s="7">
        <f>(SUM(E12:M12)-320)/9</f>
        <v>16.666666666666668</v>
      </c>
    </row>
    <row r="13" spans="2:14" ht="12.75">
      <c r="B13" s="2" t="s">
        <v>31</v>
      </c>
      <c r="C13" s="6" t="s">
        <v>7</v>
      </c>
      <c r="D13" s="10">
        <f>AVERAGE(E13:M13)</f>
        <v>52.888888888888886</v>
      </c>
      <c r="E13" s="6">
        <v>49</v>
      </c>
      <c r="F13" s="6">
        <v>54</v>
      </c>
      <c r="G13" s="6">
        <v>44</v>
      </c>
      <c r="H13" s="6">
        <v>53</v>
      </c>
      <c r="I13" s="6">
        <v>51</v>
      </c>
      <c r="J13" s="6">
        <v>55</v>
      </c>
      <c r="K13" s="6">
        <v>49</v>
      </c>
      <c r="L13" s="6">
        <v>60</v>
      </c>
      <c r="M13" s="6">
        <v>61</v>
      </c>
      <c r="N13" s="7">
        <f>(SUM(E13:M13)-320)/9</f>
        <v>17.333333333333332</v>
      </c>
    </row>
    <row r="14" spans="2:14" ht="12.75">
      <c r="B14" s="2" t="s">
        <v>11</v>
      </c>
      <c r="C14" s="6" t="s">
        <v>6</v>
      </c>
      <c r="D14" s="10">
        <f>AVERAGE(E14:M14)</f>
        <v>53</v>
      </c>
      <c r="E14" s="6">
        <v>52</v>
      </c>
      <c r="F14" s="6">
        <v>61</v>
      </c>
      <c r="G14" s="6">
        <v>57</v>
      </c>
      <c r="H14" s="6">
        <v>54</v>
      </c>
      <c r="I14" s="6">
        <v>44</v>
      </c>
      <c r="J14" s="6">
        <v>50</v>
      </c>
      <c r="K14" s="6">
        <v>56</v>
      </c>
      <c r="L14" s="6">
        <v>54</v>
      </c>
      <c r="M14" s="6">
        <v>49</v>
      </c>
      <c r="N14" s="7">
        <f>(SUM(E14:M14)-320)/9</f>
        <v>17.444444444444443</v>
      </c>
    </row>
    <row r="15" spans="2:14" ht="12.75">
      <c r="B15" s="4" t="s">
        <v>49</v>
      </c>
      <c r="C15" s="6" t="s">
        <v>7</v>
      </c>
      <c r="D15" s="10">
        <f>AVERAGE(E15:M15)</f>
        <v>55</v>
      </c>
      <c r="E15" s="6">
        <v>57</v>
      </c>
      <c r="F15" s="6">
        <v>50</v>
      </c>
      <c r="G15" s="6">
        <v>54</v>
      </c>
      <c r="H15" s="6">
        <v>52</v>
      </c>
      <c r="I15" s="6">
        <v>57</v>
      </c>
      <c r="J15" s="6">
        <v>52</v>
      </c>
      <c r="K15" s="6">
        <v>56</v>
      </c>
      <c r="L15" s="6">
        <v>56</v>
      </c>
      <c r="M15" s="6">
        <v>61</v>
      </c>
      <c r="N15" s="7">
        <f>(SUM(E15:M15)-320)/9</f>
        <v>19.444444444444443</v>
      </c>
    </row>
    <row r="16" spans="2:14" ht="12.75">
      <c r="B16" s="2" t="s">
        <v>18</v>
      </c>
      <c r="C16" s="6" t="s">
        <v>7</v>
      </c>
      <c r="D16" s="10">
        <f>AVERAGE(E16:M16)</f>
        <v>55</v>
      </c>
      <c r="E16" s="6">
        <v>55</v>
      </c>
      <c r="F16" s="6">
        <v>50</v>
      </c>
      <c r="G16" s="6">
        <v>53</v>
      </c>
      <c r="H16" s="6">
        <v>65</v>
      </c>
      <c r="I16" s="6">
        <v>49</v>
      </c>
      <c r="J16" s="6">
        <v>57</v>
      </c>
      <c r="K16" s="6">
        <v>50</v>
      </c>
      <c r="L16" s="6">
        <v>60</v>
      </c>
      <c r="M16" s="6">
        <v>56</v>
      </c>
      <c r="N16" s="7">
        <f>(SUM(E16:M16)-320)/9</f>
        <v>19.444444444444443</v>
      </c>
    </row>
    <row r="17" spans="2:14" ht="12.75">
      <c r="B17" s="4" t="s">
        <v>32</v>
      </c>
      <c r="C17" s="8" t="s">
        <v>7</v>
      </c>
      <c r="D17" s="10">
        <f>AVERAGE(E17:M17)</f>
        <v>57</v>
      </c>
      <c r="E17" s="8">
        <v>60</v>
      </c>
      <c r="F17" s="8">
        <v>62</v>
      </c>
      <c r="G17" s="8"/>
      <c r="H17" s="6">
        <v>58</v>
      </c>
      <c r="I17" s="6">
        <v>51</v>
      </c>
      <c r="J17" s="6">
        <v>53</v>
      </c>
      <c r="K17" s="6">
        <v>53</v>
      </c>
      <c r="L17" s="6">
        <v>58</v>
      </c>
      <c r="M17" s="6">
        <v>61</v>
      </c>
      <c r="N17" s="7">
        <f>(SUM(E17:M17)-285)/8</f>
        <v>21.375</v>
      </c>
    </row>
    <row r="18" spans="2:14" ht="12.75">
      <c r="B18" s="2" t="s">
        <v>40</v>
      </c>
      <c r="C18" s="6" t="s">
        <v>2</v>
      </c>
      <c r="D18" s="10">
        <f>AVERAGE(E18:M18)</f>
        <v>57.111111111111114</v>
      </c>
      <c r="E18" s="6">
        <v>64</v>
      </c>
      <c r="F18" s="6">
        <v>62</v>
      </c>
      <c r="G18" s="6">
        <v>46</v>
      </c>
      <c r="H18" s="6">
        <v>60</v>
      </c>
      <c r="I18" s="6">
        <v>57</v>
      </c>
      <c r="J18" s="6">
        <v>50</v>
      </c>
      <c r="K18" s="6">
        <v>56</v>
      </c>
      <c r="L18" s="6">
        <v>59</v>
      </c>
      <c r="M18" s="6">
        <v>60</v>
      </c>
      <c r="N18" s="7">
        <f>(SUM(E18:M18)-320)/9</f>
        <v>21.555555555555557</v>
      </c>
    </row>
    <row r="19" spans="2:14" ht="12.75">
      <c r="B19" s="2" t="s">
        <v>12</v>
      </c>
      <c r="C19" s="6" t="s">
        <v>21</v>
      </c>
      <c r="D19" s="10">
        <f>AVERAGE(E19:M19)</f>
        <v>57.77777777777778</v>
      </c>
      <c r="E19" s="6">
        <v>60</v>
      </c>
      <c r="F19" s="6">
        <v>58</v>
      </c>
      <c r="G19" s="6">
        <v>56</v>
      </c>
      <c r="H19" s="6">
        <v>54</v>
      </c>
      <c r="I19" s="6">
        <v>55</v>
      </c>
      <c r="J19" s="6">
        <v>56</v>
      </c>
      <c r="K19" s="6">
        <v>65</v>
      </c>
      <c r="L19" s="6">
        <v>54</v>
      </c>
      <c r="M19" s="6">
        <v>62</v>
      </c>
      <c r="N19" s="7">
        <f>(SUM(E19:M19)-320)/9</f>
        <v>22.22222222222222</v>
      </c>
    </row>
    <row r="20" spans="2:14" ht="12.75">
      <c r="B20" s="2" t="s">
        <v>36</v>
      </c>
      <c r="C20" s="6" t="s">
        <v>2</v>
      </c>
      <c r="D20" s="10">
        <f>AVERAGE(E20:M20)</f>
        <v>62.333333333333336</v>
      </c>
      <c r="E20" s="6">
        <v>65</v>
      </c>
      <c r="F20" s="6">
        <v>59</v>
      </c>
      <c r="G20" s="6">
        <v>57</v>
      </c>
      <c r="H20" s="6">
        <v>63</v>
      </c>
      <c r="I20" s="8">
        <v>59</v>
      </c>
      <c r="J20" s="6">
        <v>61</v>
      </c>
      <c r="K20" s="6">
        <v>60</v>
      </c>
      <c r="L20" s="6">
        <v>68</v>
      </c>
      <c r="M20" s="6">
        <v>69</v>
      </c>
      <c r="N20" s="7">
        <f>(SUM(E20:M20)-320)/9</f>
        <v>26.77777777777778</v>
      </c>
    </row>
    <row r="21" spans="2:14" ht="12.75">
      <c r="B21" s="2" t="s">
        <v>47</v>
      </c>
      <c r="C21" s="6" t="s">
        <v>4</v>
      </c>
      <c r="D21" s="10">
        <f>AVERAGE(E21:M21)</f>
        <v>62.375</v>
      </c>
      <c r="E21" s="6"/>
      <c r="F21" s="6">
        <v>61</v>
      </c>
      <c r="G21" s="6">
        <v>61</v>
      </c>
      <c r="H21" s="6">
        <v>71</v>
      </c>
      <c r="I21" s="6">
        <v>56</v>
      </c>
      <c r="J21" s="6">
        <v>72</v>
      </c>
      <c r="K21" s="6">
        <v>61</v>
      </c>
      <c r="L21" s="6">
        <v>55</v>
      </c>
      <c r="M21" s="6">
        <v>62</v>
      </c>
      <c r="N21" s="7">
        <f>(SUM(E21:M21)-284)/8</f>
        <v>26.875</v>
      </c>
    </row>
    <row r="22" spans="2:14" ht="12.75">
      <c r="B22" s="2" t="s">
        <v>25</v>
      </c>
      <c r="C22" s="6" t="s">
        <v>4</v>
      </c>
      <c r="D22" s="10">
        <f>AVERAGE(E22:M22)</f>
        <v>62.44444444444444</v>
      </c>
      <c r="E22" s="6">
        <v>60</v>
      </c>
      <c r="F22" s="6">
        <v>64</v>
      </c>
      <c r="G22" s="6">
        <v>58</v>
      </c>
      <c r="H22" s="6">
        <v>66</v>
      </c>
      <c r="I22" s="6">
        <v>56</v>
      </c>
      <c r="J22" s="6">
        <v>58</v>
      </c>
      <c r="K22" s="6">
        <v>68</v>
      </c>
      <c r="L22" s="6">
        <v>67</v>
      </c>
      <c r="M22" s="6">
        <v>65</v>
      </c>
      <c r="N22" s="7">
        <f>(SUM(E22:M22)-320)/9</f>
        <v>26.88888888888889</v>
      </c>
    </row>
    <row r="23" spans="2:14" ht="12.75">
      <c r="B23" s="2" t="s">
        <v>48</v>
      </c>
      <c r="C23" s="6" t="s">
        <v>4</v>
      </c>
      <c r="D23" s="10">
        <f>AVERAGE(E23:M23)</f>
        <v>63</v>
      </c>
      <c r="E23" s="6">
        <v>70</v>
      </c>
      <c r="F23" s="6">
        <v>67</v>
      </c>
      <c r="G23" s="6"/>
      <c r="H23" s="6">
        <v>63</v>
      </c>
      <c r="I23" s="6">
        <v>64</v>
      </c>
      <c r="J23" s="6">
        <v>57</v>
      </c>
      <c r="K23" s="6">
        <v>62</v>
      </c>
      <c r="L23" s="6">
        <v>59</v>
      </c>
      <c r="M23" s="6">
        <v>62</v>
      </c>
      <c r="N23" s="7">
        <f>(SUM(E23:M23)-285)/8</f>
        <v>27.375</v>
      </c>
    </row>
    <row r="24" spans="2:14" ht="12.75">
      <c r="B24" s="2" t="s">
        <v>46</v>
      </c>
      <c r="C24" s="6" t="s">
        <v>3</v>
      </c>
      <c r="D24" s="10">
        <f>AVERAGE(E24:M24)</f>
        <v>63.77777777777778</v>
      </c>
      <c r="E24" s="6">
        <v>64</v>
      </c>
      <c r="F24" s="6">
        <v>57</v>
      </c>
      <c r="G24" s="6">
        <v>59</v>
      </c>
      <c r="H24" s="6">
        <v>69</v>
      </c>
      <c r="I24" s="6">
        <v>60</v>
      </c>
      <c r="J24" s="6">
        <v>68</v>
      </c>
      <c r="K24" s="6">
        <v>65</v>
      </c>
      <c r="L24" s="6">
        <v>69</v>
      </c>
      <c r="M24" s="6">
        <v>63</v>
      </c>
      <c r="N24" s="7">
        <f>(SUM(E24:M24)-320)/9</f>
        <v>28.22222222222222</v>
      </c>
    </row>
    <row r="25" spans="2:14" ht="12.75">
      <c r="B25" s="2" t="s">
        <v>13</v>
      </c>
      <c r="C25" s="6" t="s">
        <v>4</v>
      </c>
      <c r="D25" s="10">
        <f>AVERAGE(E25:M25)</f>
        <v>65.77777777777777</v>
      </c>
      <c r="E25" s="6">
        <v>66</v>
      </c>
      <c r="F25" s="6">
        <v>64</v>
      </c>
      <c r="G25" s="6">
        <v>62</v>
      </c>
      <c r="H25" s="6">
        <v>74</v>
      </c>
      <c r="I25" s="6">
        <v>62</v>
      </c>
      <c r="J25" s="6">
        <v>64</v>
      </c>
      <c r="K25" s="6">
        <v>70</v>
      </c>
      <c r="L25" s="6">
        <v>62</v>
      </c>
      <c r="M25" s="6">
        <v>68</v>
      </c>
      <c r="N25" s="7">
        <f>(SUM(E25:M25)-320)/9</f>
        <v>30.22222222222222</v>
      </c>
    </row>
    <row r="26" spans="2:14" ht="12.75">
      <c r="B26" s="2" t="s">
        <v>33</v>
      </c>
      <c r="C26" s="6" t="s">
        <v>21</v>
      </c>
      <c r="D26" s="10">
        <f>AVERAGE(E26:M26)</f>
        <v>66.375</v>
      </c>
      <c r="E26" s="6">
        <v>59</v>
      </c>
      <c r="F26" s="6">
        <v>70</v>
      </c>
      <c r="G26" s="6">
        <v>64</v>
      </c>
      <c r="H26" s="6">
        <v>74</v>
      </c>
      <c r="I26" s="6"/>
      <c r="J26" s="6">
        <v>67</v>
      </c>
      <c r="K26" s="6">
        <v>63</v>
      </c>
      <c r="L26" s="6">
        <v>67</v>
      </c>
      <c r="M26" s="6">
        <v>67</v>
      </c>
      <c r="N26" s="7">
        <f>(SUM(E26:M26)-285)/8</f>
        <v>30.75</v>
      </c>
    </row>
    <row r="27" spans="2:14" ht="12.75">
      <c r="B27" s="2" t="s">
        <v>23</v>
      </c>
      <c r="C27" s="6" t="s">
        <v>21</v>
      </c>
      <c r="D27" s="10">
        <f>AVERAGE(E27:M27)</f>
        <v>66.25</v>
      </c>
      <c r="E27" s="6">
        <v>70</v>
      </c>
      <c r="F27" s="6">
        <v>65</v>
      </c>
      <c r="G27" s="6">
        <v>65</v>
      </c>
      <c r="H27" s="6">
        <v>64</v>
      </c>
      <c r="I27" s="6">
        <v>63</v>
      </c>
      <c r="J27" s="6">
        <v>70</v>
      </c>
      <c r="K27" s="6"/>
      <c r="L27" s="6">
        <v>64</v>
      </c>
      <c r="M27" s="6">
        <v>69</v>
      </c>
      <c r="N27" s="7">
        <f>(SUM(E27:M27)-284)/8</f>
        <v>30.75</v>
      </c>
    </row>
    <row r="28" spans="2:14" ht="12.75">
      <c r="B28" s="2" t="s">
        <v>51</v>
      </c>
      <c r="C28" s="6" t="s">
        <v>22</v>
      </c>
      <c r="D28" s="10">
        <f>AVERAGE(E28:M28)</f>
        <v>77.5</v>
      </c>
      <c r="E28" s="6">
        <v>84</v>
      </c>
      <c r="F28" s="6">
        <v>78</v>
      </c>
      <c r="G28" s="6">
        <v>73</v>
      </c>
      <c r="H28" s="6">
        <v>83</v>
      </c>
      <c r="I28" s="6">
        <v>71</v>
      </c>
      <c r="J28" s="6" t="s">
        <v>69</v>
      </c>
      <c r="K28" s="6">
        <v>76</v>
      </c>
      <c r="L28" s="6">
        <v>79</v>
      </c>
      <c r="M28" s="6">
        <v>76</v>
      </c>
      <c r="N28" s="7">
        <f>(SUM(E28:M28)-284)/9</f>
        <v>37.333333333333336</v>
      </c>
    </row>
    <row r="29" spans="2:14" ht="12.75">
      <c r="B29" s="2" t="s">
        <v>65</v>
      </c>
      <c r="C29" s="6" t="s">
        <v>22</v>
      </c>
      <c r="D29" s="10">
        <f>AVERAGE(E29:M29)</f>
        <v>70.33333333333333</v>
      </c>
      <c r="E29" s="6">
        <v>73</v>
      </c>
      <c r="F29" s="6">
        <v>68</v>
      </c>
      <c r="G29" s="6">
        <v>75</v>
      </c>
      <c r="H29" s="6">
        <v>74</v>
      </c>
      <c r="I29" s="6">
        <v>65</v>
      </c>
      <c r="J29" s="6">
        <v>67</v>
      </c>
      <c r="K29" s="6"/>
      <c r="L29" s="6"/>
      <c r="M29" s="6"/>
      <c r="N29" s="7">
        <f>(SUM(E29:M29)-284)/8</f>
        <v>17.25</v>
      </c>
    </row>
    <row r="30" spans="2:14" ht="12.75">
      <c r="B30" s="2" t="s">
        <v>42</v>
      </c>
      <c r="C30" s="6" t="s">
        <v>2</v>
      </c>
      <c r="D30" s="10">
        <f>AVERAGE(E30:M30)</f>
        <v>76</v>
      </c>
      <c r="E30" s="6"/>
      <c r="F30" s="6">
        <v>81</v>
      </c>
      <c r="G30" s="6">
        <v>75</v>
      </c>
      <c r="H30" s="6">
        <v>79</v>
      </c>
      <c r="I30" s="6">
        <v>68</v>
      </c>
      <c r="J30" s="6">
        <v>78</v>
      </c>
      <c r="K30" s="6">
        <v>72</v>
      </c>
      <c r="L30" s="6">
        <v>74</v>
      </c>
      <c r="M30" s="6">
        <v>81</v>
      </c>
      <c r="N30" s="7">
        <f>(SUM(E30:M30)-284)/8</f>
        <v>40.5</v>
      </c>
    </row>
    <row r="31" spans="2:14" ht="12.75">
      <c r="B31" s="2" t="s">
        <v>41</v>
      </c>
      <c r="C31" s="6" t="s">
        <v>7</v>
      </c>
      <c r="D31" s="10">
        <f>AVERAGE(E31:M31)</f>
        <v>62.4</v>
      </c>
      <c r="E31" s="6">
        <v>61</v>
      </c>
      <c r="F31" s="6">
        <v>59</v>
      </c>
      <c r="G31" s="6">
        <v>50</v>
      </c>
      <c r="H31" s="6">
        <v>82</v>
      </c>
      <c r="I31" s="6">
        <v>60</v>
      </c>
      <c r="J31" s="6"/>
      <c r="K31" s="6"/>
      <c r="L31" s="6"/>
      <c r="M31" s="6"/>
      <c r="N31" s="7">
        <f aca="true" t="shared" si="0" ref="N5:N60">(SUM(E31:M31)-320)/9</f>
        <v>-0.8888888888888888</v>
      </c>
    </row>
    <row r="32" spans="2:14" ht="12.75">
      <c r="B32" s="4" t="s">
        <v>63</v>
      </c>
      <c r="C32" s="8" t="s">
        <v>7</v>
      </c>
      <c r="D32" s="10">
        <f>AVERAGE(E32:M32)</f>
        <v>61.833333333333336</v>
      </c>
      <c r="E32" s="2"/>
      <c r="F32" s="2"/>
      <c r="G32" s="8">
        <v>57</v>
      </c>
      <c r="H32" s="6"/>
      <c r="I32" s="6">
        <v>55</v>
      </c>
      <c r="J32" s="6">
        <v>60</v>
      </c>
      <c r="K32" s="6">
        <v>61</v>
      </c>
      <c r="L32" s="2">
        <v>70</v>
      </c>
      <c r="M32" s="2">
        <v>68</v>
      </c>
      <c r="N32" s="7">
        <f t="shared" si="0"/>
        <v>5.666666666666667</v>
      </c>
    </row>
    <row r="33" spans="2:14" ht="12.75">
      <c r="B33" s="2" t="s">
        <v>34</v>
      </c>
      <c r="C33" s="6" t="s">
        <v>7</v>
      </c>
      <c r="D33" s="10">
        <f>AVERAGE(E33:M33)</f>
        <v>61.25</v>
      </c>
      <c r="E33" s="6">
        <v>63</v>
      </c>
      <c r="F33" s="6">
        <v>53</v>
      </c>
      <c r="G33" s="6">
        <v>62</v>
      </c>
      <c r="H33" s="6">
        <v>67</v>
      </c>
      <c r="I33" s="6"/>
      <c r="J33" s="6"/>
      <c r="K33" s="6"/>
      <c r="L33" s="6"/>
      <c r="M33" s="6"/>
      <c r="N33" s="7">
        <f t="shared" si="0"/>
        <v>-8.333333333333334</v>
      </c>
    </row>
    <row r="34" spans="2:14" ht="12.75">
      <c r="B34" s="14" t="s">
        <v>70</v>
      </c>
      <c r="C34" s="13" t="s">
        <v>7</v>
      </c>
      <c r="D34" s="15">
        <f>AVERAGE(E34:M34)</f>
        <v>76</v>
      </c>
      <c r="E34" s="16"/>
      <c r="F34" s="16"/>
      <c r="G34" s="16"/>
      <c r="H34" s="16"/>
      <c r="I34" s="16"/>
      <c r="J34" s="17">
        <v>76</v>
      </c>
      <c r="K34" s="17">
        <v>75</v>
      </c>
      <c r="L34" s="16">
        <v>72</v>
      </c>
      <c r="M34" s="16">
        <v>81</v>
      </c>
      <c r="N34" s="7">
        <f t="shared" si="0"/>
        <v>-1.7777777777777777</v>
      </c>
    </row>
    <row r="35" spans="2:14" ht="12.75">
      <c r="B35" s="4" t="s">
        <v>71</v>
      </c>
      <c r="C35" s="8" t="s">
        <v>22</v>
      </c>
      <c r="D35" s="12">
        <f>AVERAGE(E35:M35)</f>
        <v>65.66666666666667</v>
      </c>
      <c r="E35" s="2"/>
      <c r="F35" s="2"/>
      <c r="G35" s="2"/>
      <c r="H35" s="2"/>
      <c r="I35" s="2"/>
      <c r="J35" s="2"/>
      <c r="K35" s="6">
        <v>57</v>
      </c>
      <c r="L35" s="6">
        <v>65</v>
      </c>
      <c r="M35" s="6">
        <v>75</v>
      </c>
      <c r="N35" s="7">
        <f t="shared" si="0"/>
        <v>-13.666666666666666</v>
      </c>
    </row>
    <row r="36" spans="2:14" ht="12.75">
      <c r="B36" s="4" t="s">
        <v>72</v>
      </c>
      <c r="C36" s="8" t="s">
        <v>22</v>
      </c>
      <c r="D36" s="12">
        <f>AVERAGE(E36:M36)</f>
        <v>82</v>
      </c>
      <c r="E36" s="2"/>
      <c r="F36" s="2"/>
      <c r="G36" s="2"/>
      <c r="H36" s="2"/>
      <c r="I36" s="2"/>
      <c r="J36" s="2"/>
      <c r="K36" s="6">
        <v>82</v>
      </c>
      <c r="L36" s="2"/>
      <c r="M36" s="2"/>
      <c r="N36" s="7">
        <f t="shared" si="0"/>
        <v>-26.444444444444443</v>
      </c>
    </row>
    <row r="37" spans="2:14" ht="12.75">
      <c r="B37" s="2" t="s">
        <v>61</v>
      </c>
      <c r="C37" s="6" t="s">
        <v>22</v>
      </c>
      <c r="D37" s="10"/>
      <c r="E37" s="6"/>
      <c r="F37" s="6"/>
      <c r="G37" s="6">
        <v>73</v>
      </c>
      <c r="H37" s="6"/>
      <c r="I37" s="6"/>
      <c r="J37" s="6"/>
      <c r="K37" s="6"/>
      <c r="L37" s="6"/>
      <c r="M37" s="6"/>
      <c r="N37" s="7">
        <f t="shared" si="0"/>
        <v>-27.444444444444443</v>
      </c>
    </row>
    <row r="38" spans="2:14" ht="12.75">
      <c r="B38" s="4" t="s">
        <v>68</v>
      </c>
      <c r="C38" s="8" t="s">
        <v>4</v>
      </c>
      <c r="D38" s="10">
        <f>AVERAGE(E38:M38)</f>
        <v>77</v>
      </c>
      <c r="E38" s="2"/>
      <c r="F38" s="2"/>
      <c r="G38" s="2"/>
      <c r="H38" s="2"/>
      <c r="I38" s="2"/>
      <c r="J38" s="6">
        <v>77</v>
      </c>
      <c r="K38" s="2"/>
      <c r="L38" s="2"/>
      <c r="M38" s="2"/>
      <c r="N38" s="7">
        <f t="shared" si="0"/>
        <v>-27</v>
      </c>
    </row>
    <row r="39" spans="2:14" ht="12.75">
      <c r="B39" s="11" t="s">
        <v>45</v>
      </c>
      <c r="C39" s="6" t="s">
        <v>3</v>
      </c>
      <c r="D39" s="10">
        <f>AVERAGE(E39:M39)</f>
        <v>53</v>
      </c>
      <c r="E39" s="6">
        <v>57</v>
      </c>
      <c r="F39" s="6">
        <v>49</v>
      </c>
      <c r="G39" s="6" t="s">
        <v>59</v>
      </c>
      <c r="H39" s="6"/>
      <c r="I39" s="6"/>
      <c r="J39" s="6"/>
      <c r="K39" s="6"/>
      <c r="L39" s="6"/>
      <c r="M39" s="6"/>
      <c r="N39" s="7">
        <f t="shared" si="0"/>
        <v>-23.77777777777778</v>
      </c>
    </row>
    <row r="40" spans="2:14" ht="12.75">
      <c r="B40" s="2" t="s">
        <v>17</v>
      </c>
      <c r="C40" s="6" t="s">
        <v>6</v>
      </c>
      <c r="D40" s="10">
        <f>AVERAGE(E40:M40)</f>
        <v>55.5</v>
      </c>
      <c r="E40" s="6">
        <v>59</v>
      </c>
      <c r="F40" s="6">
        <v>52</v>
      </c>
      <c r="G40" s="6"/>
      <c r="H40" s="6"/>
      <c r="I40" s="6"/>
      <c r="J40" s="6"/>
      <c r="K40" s="6"/>
      <c r="L40" s="6"/>
      <c r="M40" s="6"/>
      <c r="N40" s="7">
        <f t="shared" si="0"/>
        <v>-23.22222222222222</v>
      </c>
    </row>
    <row r="41" spans="2:14" ht="12.75">
      <c r="B41" s="4" t="s">
        <v>67</v>
      </c>
      <c r="C41" s="8" t="s">
        <v>2</v>
      </c>
      <c r="D41" s="10">
        <f>AVERAGE(E41:M41)</f>
        <v>77.5</v>
      </c>
      <c r="E41" s="2"/>
      <c r="F41" s="2"/>
      <c r="G41" s="2"/>
      <c r="H41" s="2"/>
      <c r="I41" s="6">
        <v>75</v>
      </c>
      <c r="J41" s="2"/>
      <c r="K41" s="6">
        <v>80</v>
      </c>
      <c r="L41" s="2"/>
      <c r="M41" s="2"/>
      <c r="N41" s="7">
        <f t="shared" si="0"/>
        <v>-18.333333333333332</v>
      </c>
    </row>
    <row r="42" spans="2:14" ht="12.75">
      <c r="B42" s="2" t="s">
        <v>19</v>
      </c>
      <c r="C42" s="6" t="s">
        <v>6</v>
      </c>
      <c r="D42" s="10">
        <f>AVERAGE(E42:M42)</f>
        <v>51.666666666666664</v>
      </c>
      <c r="E42" s="6">
        <v>57</v>
      </c>
      <c r="F42" s="6">
        <v>49</v>
      </c>
      <c r="G42" s="6">
        <v>49</v>
      </c>
      <c r="H42" s="6"/>
      <c r="I42" s="6"/>
      <c r="J42" s="6"/>
      <c r="K42" s="6"/>
      <c r="L42" s="6"/>
      <c r="M42" s="6"/>
      <c r="N42" s="7">
        <f t="shared" si="0"/>
        <v>-18.333333333333332</v>
      </c>
    </row>
    <row r="43" spans="2:14" ht="12.75">
      <c r="B43" s="2" t="s">
        <v>57</v>
      </c>
      <c r="C43" s="6" t="s">
        <v>21</v>
      </c>
      <c r="D43" s="10"/>
      <c r="E43" s="6"/>
      <c r="F43" s="6"/>
      <c r="G43" s="6">
        <v>64</v>
      </c>
      <c r="H43" s="6"/>
      <c r="I43" s="6">
        <v>65</v>
      </c>
      <c r="J43" s="6"/>
      <c r="K43" s="6">
        <v>64</v>
      </c>
      <c r="L43" s="6">
        <v>65</v>
      </c>
      <c r="M43" s="6">
        <v>68</v>
      </c>
      <c r="N43" s="7">
        <f t="shared" si="0"/>
        <v>0.6666666666666666</v>
      </c>
    </row>
    <row r="44" spans="2:14" ht="12.75">
      <c r="B44" s="2" t="s">
        <v>35</v>
      </c>
      <c r="C44" s="6" t="s">
        <v>4</v>
      </c>
      <c r="D44" s="10">
        <f aca="true" t="shared" si="1" ref="D44:D60">AVERAGE(E44:M44)</f>
        <v>67.4</v>
      </c>
      <c r="E44" s="6">
        <v>70</v>
      </c>
      <c r="F44" s="6"/>
      <c r="G44" s="6">
        <v>66</v>
      </c>
      <c r="H44" s="6"/>
      <c r="I44" s="6">
        <v>63</v>
      </c>
      <c r="J44" s="6"/>
      <c r="K44" s="6"/>
      <c r="L44" s="6">
        <v>68</v>
      </c>
      <c r="M44" s="6">
        <v>70</v>
      </c>
      <c r="N44" s="7">
        <f t="shared" si="0"/>
        <v>1.8888888888888888</v>
      </c>
    </row>
    <row r="45" spans="2:14" ht="12.75">
      <c r="B45" s="2" t="s">
        <v>38</v>
      </c>
      <c r="C45" s="6" t="s">
        <v>21</v>
      </c>
      <c r="D45" s="10">
        <f t="shared" si="1"/>
        <v>70</v>
      </c>
      <c r="E45" s="6">
        <v>78</v>
      </c>
      <c r="F45" s="6">
        <v>70</v>
      </c>
      <c r="G45" s="6"/>
      <c r="H45" s="6"/>
      <c r="I45" s="6">
        <v>62</v>
      </c>
      <c r="J45" s="6"/>
      <c r="K45" s="6"/>
      <c r="L45" s="6"/>
      <c r="M45" s="6"/>
      <c r="N45" s="7">
        <f t="shared" si="0"/>
        <v>-12.222222222222221</v>
      </c>
    </row>
    <row r="46" spans="2:14" ht="12.75">
      <c r="B46" s="4" t="s">
        <v>52</v>
      </c>
      <c r="C46" s="8" t="s">
        <v>22</v>
      </c>
      <c r="D46" s="10">
        <f t="shared" si="1"/>
        <v>55.333333333333336</v>
      </c>
      <c r="E46" s="6">
        <v>56</v>
      </c>
      <c r="F46" s="6"/>
      <c r="G46" s="6">
        <v>55</v>
      </c>
      <c r="H46" s="6"/>
      <c r="I46" s="6">
        <v>50</v>
      </c>
      <c r="J46" s="6">
        <v>54</v>
      </c>
      <c r="K46" s="6"/>
      <c r="L46" s="6">
        <v>58</v>
      </c>
      <c r="M46" s="6">
        <v>59</v>
      </c>
      <c r="N46" s="7">
        <f t="shared" si="0"/>
        <v>1.3333333333333333</v>
      </c>
    </row>
    <row r="47" spans="2:14" ht="12.75">
      <c r="B47" s="4" t="s">
        <v>56</v>
      </c>
      <c r="C47" s="8" t="s">
        <v>4</v>
      </c>
      <c r="D47" s="10">
        <f t="shared" si="1"/>
        <v>72.33333333333333</v>
      </c>
      <c r="E47" s="6">
        <v>79</v>
      </c>
      <c r="F47" s="2"/>
      <c r="G47" s="6">
        <v>63</v>
      </c>
      <c r="H47" s="2">
        <v>75</v>
      </c>
      <c r="I47" s="2"/>
      <c r="J47" s="2"/>
      <c r="K47" s="2"/>
      <c r="L47" s="2"/>
      <c r="M47" s="2"/>
      <c r="N47" s="7">
        <f t="shared" si="0"/>
        <v>-11.444444444444445</v>
      </c>
    </row>
    <row r="48" spans="2:14" ht="12.75">
      <c r="B48" s="4" t="s">
        <v>66</v>
      </c>
      <c r="C48" s="8" t="s">
        <v>6</v>
      </c>
      <c r="D48" s="10">
        <f t="shared" si="1"/>
        <v>61.166666666666664</v>
      </c>
      <c r="E48" s="2"/>
      <c r="F48" s="2"/>
      <c r="G48" s="2"/>
      <c r="H48" s="8">
        <v>62</v>
      </c>
      <c r="I48" s="6">
        <v>59</v>
      </c>
      <c r="J48" s="6">
        <v>60</v>
      </c>
      <c r="K48" s="6">
        <v>61</v>
      </c>
      <c r="L48" s="6">
        <v>59</v>
      </c>
      <c r="M48" s="6">
        <v>66</v>
      </c>
      <c r="N48" s="7">
        <f t="shared" si="0"/>
        <v>5.222222222222222</v>
      </c>
    </row>
    <row r="49" spans="2:14" ht="12.75">
      <c r="B49" s="4" t="s">
        <v>64</v>
      </c>
      <c r="C49" s="8" t="s">
        <v>3</v>
      </c>
      <c r="D49" s="10">
        <f t="shared" si="1"/>
        <v>65</v>
      </c>
      <c r="E49" s="2"/>
      <c r="F49" s="2"/>
      <c r="G49" s="6"/>
      <c r="H49" s="6">
        <v>66</v>
      </c>
      <c r="I49" s="6">
        <v>57</v>
      </c>
      <c r="J49" s="6">
        <v>59</v>
      </c>
      <c r="K49" s="6">
        <v>71</v>
      </c>
      <c r="L49" s="6">
        <v>68</v>
      </c>
      <c r="M49" s="6">
        <v>69</v>
      </c>
      <c r="N49" s="7">
        <f t="shared" si="0"/>
        <v>7.777777777777778</v>
      </c>
    </row>
    <row r="50" spans="2:14" ht="12.75">
      <c r="B50" s="2" t="s">
        <v>62</v>
      </c>
      <c r="C50" s="6" t="s">
        <v>6</v>
      </c>
      <c r="D50" s="10">
        <f t="shared" si="1"/>
        <v>54.285714285714285</v>
      </c>
      <c r="E50" s="6"/>
      <c r="F50" s="6"/>
      <c r="G50" s="6">
        <v>45</v>
      </c>
      <c r="H50" s="6">
        <v>56</v>
      </c>
      <c r="I50" s="6">
        <v>61</v>
      </c>
      <c r="J50" s="6">
        <v>54</v>
      </c>
      <c r="K50" s="6">
        <v>49</v>
      </c>
      <c r="L50" s="6">
        <v>58</v>
      </c>
      <c r="M50" s="6">
        <v>57</v>
      </c>
      <c r="N50" s="7">
        <f t="shared" si="0"/>
        <v>6.666666666666667</v>
      </c>
    </row>
    <row r="51" spans="2:14" ht="12.75">
      <c r="B51" s="2" t="s">
        <v>26</v>
      </c>
      <c r="C51" s="6" t="s">
        <v>4</v>
      </c>
      <c r="D51" s="10">
        <f t="shared" si="1"/>
        <v>71.75</v>
      </c>
      <c r="E51" s="6"/>
      <c r="F51" s="6">
        <v>80</v>
      </c>
      <c r="G51" s="6"/>
      <c r="H51" s="6">
        <v>69</v>
      </c>
      <c r="I51" s="6">
        <v>70</v>
      </c>
      <c r="J51" s="6"/>
      <c r="K51" s="6">
        <v>68</v>
      </c>
      <c r="L51" s="6"/>
      <c r="M51" s="6"/>
      <c r="N51" s="7">
        <f t="shared" si="0"/>
        <v>-3.6666666666666665</v>
      </c>
    </row>
    <row r="52" spans="2:14" ht="12.75">
      <c r="B52" s="2" t="s">
        <v>55</v>
      </c>
      <c r="C52" s="6" t="s">
        <v>22</v>
      </c>
      <c r="D52" s="10">
        <f t="shared" si="1"/>
        <v>74.25</v>
      </c>
      <c r="E52" s="6">
        <v>81</v>
      </c>
      <c r="F52" s="6">
        <v>70</v>
      </c>
      <c r="G52" s="6">
        <v>73</v>
      </c>
      <c r="H52" s="6"/>
      <c r="I52" s="6">
        <v>73</v>
      </c>
      <c r="J52" s="6"/>
      <c r="K52" s="6"/>
      <c r="L52" s="6"/>
      <c r="M52" s="6"/>
      <c r="N52" s="7">
        <f t="shared" si="0"/>
        <v>-2.5555555555555554</v>
      </c>
    </row>
    <row r="53" spans="2:14" ht="12.75">
      <c r="B53" s="2" t="s">
        <v>27</v>
      </c>
      <c r="C53" s="6" t="s">
        <v>4</v>
      </c>
      <c r="D53" s="10">
        <f t="shared" si="1"/>
        <v>62.142857142857146</v>
      </c>
      <c r="E53" s="6">
        <v>70</v>
      </c>
      <c r="F53" s="6">
        <v>61</v>
      </c>
      <c r="G53" s="6">
        <v>60</v>
      </c>
      <c r="H53" s="6"/>
      <c r="I53" s="6"/>
      <c r="J53" s="6">
        <v>60</v>
      </c>
      <c r="K53" s="6">
        <v>63</v>
      </c>
      <c r="L53" s="6">
        <v>64</v>
      </c>
      <c r="M53" s="6">
        <v>57</v>
      </c>
      <c r="N53" s="7">
        <f t="shared" si="0"/>
        <v>12.777777777777779</v>
      </c>
    </row>
    <row r="54" spans="2:14" ht="12.75">
      <c r="B54" s="2" t="s">
        <v>58</v>
      </c>
      <c r="C54" s="6" t="s">
        <v>21</v>
      </c>
      <c r="D54" s="10">
        <f t="shared" si="1"/>
        <v>68.28571428571429</v>
      </c>
      <c r="E54" s="6"/>
      <c r="F54" s="6"/>
      <c r="G54" s="6">
        <v>63</v>
      </c>
      <c r="H54" s="6">
        <v>68</v>
      </c>
      <c r="I54" s="6">
        <v>59</v>
      </c>
      <c r="J54" s="6">
        <v>78</v>
      </c>
      <c r="K54" s="6">
        <v>67</v>
      </c>
      <c r="L54" s="6">
        <v>71</v>
      </c>
      <c r="M54" s="6">
        <v>72</v>
      </c>
      <c r="N54" s="7">
        <f t="shared" si="0"/>
        <v>17.555555555555557</v>
      </c>
    </row>
    <row r="55" spans="2:14" ht="12.75">
      <c r="B55" s="2" t="s">
        <v>24</v>
      </c>
      <c r="C55" s="6" t="s">
        <v>21</v>
      </c>
      <c r="D55" s="10">
        <f t="shared" si="1"/>
        <v>68.85714285714286</v>
      </c>
      <c r="E55" s="6">
        <v>73</v>
      </c>
      <c r="F55" s="6">
        <v>66</v>
      </c>
      <c r="G55" s="6">
        <v>62</v>
      </c>
      <c r="H55" s="6">
        <v>75</v>
      </c>
      <c r="I55" s="6"/>
      <c r="J55" s="6">
        <v>66</v>
      </c>
      <c r="K55" s="6"/>
      <c r="L55" s="6">
        <v>66</v>
      </c>
      <c r="M55" s="6">
        <v>74</v>
      </c>
      <c r="N55" s="7">
        <f t="shared" si="0"/>
        <v>18</v>
      </c>
    </row>
    <row r="56" spans="2:14" ht="12.75">
      <c r="B56" s="2" t="s">
        <v>60</v>
      </c>
      <c r="C56" s="6" t="s">
        <v>22</v>
      </c>
      <c r="D56" s="10">
        <f t="shared" si="1"/>
        <v>71.57142857142857</v>
      </c>
      <c r="E56" s="6"/>
      <c r="F56" s="6">
        <v>80</v>
      </c>
      <c r="G56" s="6"/>
      <c r="H56" s="6">
        <v>67</v>
      </c>
      <c r="I56" s="6">
        <v>70</v>
      </c>
      <c r="J56" s="6">
        <v>66</v>
      </c>
      <c r="K56" s="6">
        <v>67</v>
      </c>
      <c r="L56" s="6">
        <v>76</v>
      </c>
      <c r="M56" s="6">
        <v>75</v>
      </c>
      <c r="N56" s="7">
        <f t="shared" si="0"/>
        <v>20.11111111111111</v>
      </c>
    </row>
    <row r="57" spans="2:14" ht="12.75">
      <c r="B57" s="2" t="s">
        <v>43</v>
      </c>
      <c r="C57" s="6" t="s">
        <v>2</v>
      </c>
      <c r="D57" s="10">
        <f t="shared" si="1"/>
        <v>74.14285714285714</v>
      </c>
      <c r="E57" s="6">
        <v>73</v>
      </c>
      <c r="F57" s="6">
        <v>75</v>
      </c>
      <c r="G57" s="6">
        <v>69</v>
      </c>
      <c r="H57" s="6">
        <v>81</v>
      </c>
      <c r="I57" s="6"/>
      <c r="J57" s="6">
        <v>72</v>
      </c>
      <c r="K57" s="6"/>
      <c r="L57" s="6">
        <v>72</v>
      </c>
      <c r="M57" s="6">
        <v>77</v>
      </c>
      <c r="N57" s="7">
        <f t="shared" si="0"/>
        <v>22.11111111111111</v>
      </c>
    </row>
    <row r="58" spans="2:14" ht="12.75">
      <c r="B58" s="2" t="s">
        <v>39</v>
      </c>
      <c r="C58" s="6" t="s">
        <v>21</v>
      </c>
      <c r="D58" s="10">
        <f t="shared" si="1"/>
        <v>66</v>
      </c>
      <c r="E58" s="6">
        <v>63</v>
      </c>
      <c r="F58" s="6">
        <v>68</v>
      </c>
      <c r="G58" s="6"/>
      <c r="H58" s="6">
        <v>67</v>
      </c>
      <c r="I58" s="6">
        <v>62</v>
      </c>
      <c r="J58" s="6" t="s">
        <v>59</v>
      </c>
      <c r="K58" s="6">
        <v>70</v>
      </c>
      <c r="L58" s="6"/>
      <c r="M58" s="6"/>
      <c r="N58" s="7">
        <f t="shared" si="0"/>
        <v>1.1111111111111112</v>
      </c>
    </row>
    <row r="59" spans="2:14" ht="12.75">
      <c r="B59" s="2" t="s">
        <v>53</v>
      </c>
      <c r="C59" s="2" t="s">
        <v>22</v>
      </c>
      <c r="D59" s="10">
        <f t="shared" si="1"/>
        <v>70.71428571428571</v>
      </c>
      <c r="E59" s="6">
        <v>71</v>
      </c>
      <c r="F59" s="6"/>
      <c r="G59" s="6">
        <v>64</v>
      </c>
      <c r="H59" s="6">
        <v>72</v>
      </c>
      <c r="I59" s="6"/>
      <c r="J59" s="6">
        <v>71</v>
      </c>
      <c r="K59" s="6">
        <v>69</v>
      </c>
      <c r="L59" s="6">
        <v>75</v>
      </c>
      <c r="M59" s="6">
        <v>73</v>
      </c>
      <c r="N59" s="7">
        <f t="shared" si="0"/>
        <v>19.444444444444443</v>
      </c>
    </row>
    <row r="60" spans="2:14" ht="12.75">
      <c r="B60" s="2" t="s">
        <v>50</v>
      </c>
      <c r="C60" s="6" t="s">
        <v>22</v>
      </c>
      <c r="D60" s="10">
        <f t="shared" si="1"/>
        <v>84</v>
      </c>
      <c r="E60" s="6">
        <v>79</v>
      </c>
      <c r="F60" s="6">
        <v>87</v>
      </c>
      <c r="G60" s="6"/>
      <c r="H60" s="6">
        <v>81</v>
      </c>
      <c r="I60" s="6"/>
      <c r="J60" s="6">
        <v>86</v>
      </c>
      <c r="K60" s="6">
        <v>87</v>
      </c>
      <c r="L60" s="6"/>
      <c r="M60" s="6"/>
      <c r="N60" s="7">
        <f t="shared" si="0"/>
        <v>11.11111111111111</v>
      </c>
    </row>
  </sheetData>
  <sheetProtection/>
  <mergeCells count="1">
    <mergeCell ref="L3:M3"/>
  </mergeCells>
  <printOptions/>
  <pageMargins left="0.31" right="0.3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Jackson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stutest</dc:creator>
  <cp:keywords/>
  <dc:description/>
  <cp:lastModifiedBy>john.doe</cp:lastModifiedBy>
  <cp:lastPrinted>2011-09-22T13:37:14Z</cp:lastPrinted>
  <dcterms:created xsi:type="dcterms:W3CDTF">2004-09-08T13:12:54Z</dcterms:created>
  <dcterms:modified xsi:type="dcterms:W3CDTF">2011-09-29T19:30:40Z</dcterms:modified>
  <cp:category/>
  <cp:version/>
  <cp:contentType/>
  <cp:contentStatus/>
</cp:coreProperties>
</file>